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<sst xmlns="http://schemas.openxmlformats.org/spreadsheetml/2006/main" count="67" uniqueCount="58">
  <si>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</si>
  <si>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</si>
  <si>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</si>
  <si>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</si>
  <si>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</si>
  <si>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</si>
  <si>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</si>
  <si>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</si>
  <si>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</si>
  <si>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</si>
  <si>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</si>
  <si>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</si>
  <si>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</si>
  <si>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</si>
  <si>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</si>
  <si>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</si>
  <si>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</si>
  <si>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</si>
  <si>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</si>
  <si>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</si>
  <si>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</si>
  <si>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</si>
  <si>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</si>
  <si>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</si>
  <si>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</si>
  <si>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</si>
  <si>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</si>
  <si>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</si>
  <si>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</si>
  <si>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</si>
  <si>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</si>
  <si>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</si>
  <si>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</si>
  <si>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</si>
  <si>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</si>
  <si>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</si>
  <si>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</si>
  <si>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</si>
  <si>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</si>
  <si>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</si>
  <si>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</si>
  <si>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</si>
  <si>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</si>
  <si>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</si>
  <si>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</si>
  <si>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</si>
  <si>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</si>
  <si>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</si>
  <si>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</si>
  <si>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</si>
  <si>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</si>
  <si>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para las Personas con Discapacidad Salamanca
Estado de Flujos de Efectivo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</si>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</sst>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58" zoomScaleNormal="100" workbookViewId="0">
      <selection activeCell="C65" sqref="C65:C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1" t="s">
        <v>51</v>
      </c>
      <c r="B1" s="32"/>
      <c r="C1" s="32"/>
      <c r="D1" s="32"/>
      <c r="E1" s="33"/>
    </row>
    <row r="2" spans="1:5" ht="15" customHeight="1" x14ac:dyDescent="0.2">
      <c r="A2" s="34" t="s">
        <v>0</v>
      </c>
      <c r="B2" s="35"/>
      <c r="C2" s="35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5657500.7199999997</v>
      </c>
      <c r="E5" s="14">
        <f>SUM(E6:E15)</f>
        <v>5276786.9799999995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76.72</v>
      </c>
      <c r="E10" s="17">
        <v>105.67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828088</v>
      </c>
      <c r="E12" s="17">
        <v>414412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4820900</v>
      </c>
      <c r="E14" s="17">
        <v>4820900</v>
      </c>
    </row>
    <row r="15" spans="1:5" x14ac:dyDescent="0.2">
      <c r="A15" s="26" t="s">
        <v>48</v>
      </c>
      <c r="C15" s="15" t="s">
        <v>6</v>
      </c>
      <c r="D15" s="16">
        <v>8436</v>
      </c>
      <c r="E15" s="17">
        <v>41369.31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4997746.32</v>
      </c>
      <c r="E16" s="14">
        <f>SUM(E17:E32)</f>
        <v>5129886.4099999992</v>
      </c>
    </row>
    <row r="17" spans="1:5" x14ac:dyDescent="0.2">
      <c r="A17" s="26">
        <v>5110</v>
      </c>
      <c r="C17" s="15" t="s">
        <v>8</v>
      </c>
      <c r="D17" s="16">
        <v>4276338.04</v>
      </c>
      <c r="E17" s="17">
        <v>4526091.8499999996</v>
      </c>
    </row>
    <row r="18" spans="1:5" x14ac:dyDescent="0.2">
      <c r="A18" s="26">
        <v>5120</v>
      </c>
      <c r="C18" s="15" t="s">
        <v>9</v>
      </c>
      <c r="D18" s="16">
        <v>306171.27</v>
      </c>
      <c r="E18" s="17">
        <v>224165.55</v>
      </c>
    </row>
    <row r="19" spans="1:5" x14ac:dyDescent="0.2">
      <c r="A19" s="26">
        <v>5130</v>
      </c>
      <c r="C19" s="15" t="s">
        <v>10</v>
      </c>
      <c r="D19" s="16">
        <v>415237.01</v>
      </c>
      <c r="E19" s="17">
        <v>339919.01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39710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659754.39999999944</v>
      </c>
      <c r="E33" s="14">
        <f>E5-E16</f>
        <v>146900.5700000003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129093.88</v>
      </c>
      <c r="E40" s="14">
        <f>SUM(E41:E43)</f>
        <v>42368.62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129093.88</v>
      </c>
      <c r="E42" s="17">
        <v>42368.62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-129093.88</v>
      </c>
      <c r="E44" s="14">
        <f>E36-E40</f>
        <v>-42368.62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-198930.36</v>
      </c>
      <c r="E47" s="14">
        <f>SUM(E48+E51)</f>
        <v>-10792.49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-198930.36</v>
      </c>
      <c r="E51" s="17">
        <v>-10792.49</v>
      </c>
    </row>
    <row r="52" spans="1:5" x14ac:dyDescent="0.2">
      <c r="A52" s="4"/>
      <c r="B52" s="11" t="s">
        <v>7</v>
      </c>
      <c r="C52" s="12"/>
      <c r="D52" s="13">
        <f>SUM(D53+D56)</f>
        <v>19611.43</v>
      </c>
      <c r="E52" s="14">
        <f>SUM(E53+E56)</f>
        <v>4785.09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19611.43</v>
      </c>
      <c r="E56" s="17">
        <v>4785.09</v>
      </c>
    </row>
    <row r="57" spans="1:5" x14ac:dyDescent="0.2">
      <c r="A57" s="18" t="s">
        <v>38</v>
      </c>
      <c r="C57" s="19"/>
      <c r="D57" s="13">
        <f>D47-D52</f>
        <v>-218541.78999999998</v>
      </c>
      <c r="E57" s="14">
        <f>E47-E52</f>
        <v>-15577.58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312118.72999999946</v>
      </c>
      <c r="E59" s="14">
        <f>E57+E44+E33</f>
        <v>88954.370000000286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595439.98</v>
      </c>
      <c r="E61" s="14">
        <v>506485.61</v>
      </c>
    </row>
    <row r="62" spans="1:5" x14ac:dyDescent="0.2">
      <c r="A62" s="18" t="s">
        <v>41</v>
      </c>
      <c r="C62" s="19"/>
      <c r="D62" s="13">
        <v>907558.71</v>
      </c>
      <c r="E62" s="14">
        <v>595439.98</v>
      </c>
    </row>
    <row r="63" spans="1:5" x14ac:dyDescent="0.2">
      <c r="A63" s="22"/>
      <c r="B63" s="23"/>
      <c r="C63" s="24"/>
      <c r="D63" s="24"/>
      <c r="E63" s="25"/>
    </row>
    <row r="65" spans="3:5" x14ac:dyDescent="0.2">
      <c r="C65" s="30" t="s">
        <v>52</v>
      </c>
      <c r="D65" s="27" t="s">
        <v>53</v>
      </c>
    </row>
    <row r="66" spans="3:5" ht="18" customHeight="1" x14ac:dyDescent="0.2">
      <c r="C66" s="28"/>
      <c r="D66" s="29"/>
    </row>
    <row r="67" spans="3:5" x14ac:dyDescent="0.2">
      <c r="C67" s="28"/>
      <c r="D67" s="29"/>
    </row>
    <row r="68" spans="3:5" ht="21" customHeight="1" x14ac:dyDescent="0.2">
      <c r="C68" s="30" t="s">
        <v>56</v>
      </c>
      <c r="D68" s="36" t="s">
        <v>54</v>
      </c>
      <c r="E68" s="36"/>
    </row>
    <row r="69" spans="3:5" ht="17.25" customHeight="1" x14ac:dyDescent="0.2">
      <c r="C69" s="30" t="s">
        <v>57</v>
      </c>
      <c r="D69" s="36" t="s">
        <v>55</v>
      </c>
      <c r="E69" s="36"/>
    </row>
    <row r="70" spans="3:5" x14ac:dyDescent="0.2">
      <c r="C70" s="28"/>
      <c r="D70" s="28"/>
      <c r="E70" s="28"/>
    </row>
  </sheetData>
  <sheetProtection formatCells="0" formatColumns="0" formatRows="0" autoFilter="0"/>
  <mergeCells count="4">
    <mergeCell ref="A1:E1"/>
    <mergeCell ref="A2:C2"/>
    <mergeCell ref="D69:E69"/>
    <mergeCell ref="D68:E68"/>
  </mergeCells>
  <pageMargins left="0.70866141732283472" right="0.70866141732283472" top="0.55118110236220474" bottom="0.74803149606299213" header="0.31496062992125984" footer="0.31496062992125984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212f5b6f-540c-444d-8783-9749c880513e"/>
    <ds:schemaRef ds:uri="45be96a9-161b-45e5-8955-82d7971c9a35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2022-02-23T20:25:23Z</cp:lastPrinted>
  <dcterms:created xsi:type="dcterms:W3CDTF">2012-12-11T20:31:36Z</dcterms:created>
  <dcterms:modified xsi:type="dcterms:W3CDTF">2022-02-23T20:27:17Z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